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ИША\ТАБЛИЦЫ\2020 год\"/>
    </mc:Choice>
  </mc:AlternateContent>
  <bookViews>
    <workbookView xWindow="480" yWindow="105" windowWidth="11325" windowHeight="6450"/>
  </bookViews>
  <sheets>
    <sheet name="Лист1 (2)" sheetId="4" r:id="rId1"/>
  </sheets>
  <calcPr calcId="162913"/>
</workbook>
</file>

<file path=xl/calcChain.xml><?xml version="1.0" encoding="utf-8"?>
<calcChain xmlns="http://schemas.openxmlformats.org/spreadsheetml/2006/main"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4" i="4"/>
  <c r="H21" i="4"/>
  <c r="F21" i="4"/>
  <c r="C21" i="4"/>
  <c r="F45" i="4" l="1"/>
  <c r="G45" i="4" s="1"/>
  <c r="E29" i="4"/>
  <c r="E30" i="4"/>
  <c r="E31" i="4"/>
  <c r="E32" i="4"/>
  <c r="E33" i="4"/>
  <c r="E34" i="4"/>
  <c r="E38" i="4"/>
  <c r="E43" i="4"/>
  <c r="E44" i="4"/>
  <c r="E21" i="4"/>
  <c r="B29" i="4"/>
  <c r="B30" i="4"/>
  <c r="B31" i="4"/>
  <c r="B32" i="4"/>
  <c r="B33" i="4"/>
  <c r="B34" i="4"/>
  <c r="B35" i="4"/>
  <c r="B36" i="4"/>
  <c r="B37" i="4"/>
  <c r="B38" i="4"/>
  <c r="B39" i="4"/>
  <c r="B40" i="4"/>
  <c r="B42" i="4"/>
  <c r="B43" i="4"/>
  <c r="B44" i="4"/>
  <c r="B21" i="4"/>
  <c r="E28" i="4"/>
  <c r="B28" i="4"/>
  <c r="C29" i="4"/>
  <c r="D29" i="4" s="1"/>
  <c r="C30" i="4"/>
  <c r="D30" i="4" s="1"/>
  <c r="C31" i="4"/>
  <c r="D31" i="4" s="1"/>
  <c r="C32" i="4"/>
  <c r="D32" i="4" s="1"/>
  <c r="C33" i="4"/>
  <c r="D33" i="4" s="1"/>
  <c r="C34" i="4"/>
  <c r="D34" i="4" s="1"/>
  <c r="C35" i="4"/>
  <c r="D35" i="4" s="1"/>
  <c r="C36" i="4"/>
  <c r="D36" i="4" s="1"/>
  <c r="C37" i="4"/>
  <c r="D37" i="4" s="1"/>
  <c r="C38" i="4"/>
  <c r="D38" i="4" s="1"/>
  <c r="C39" i="4"/>
  <c r="D39" i="4" s="1"/>
  <c r="C40" i="4"/>
  <c r="D40" i="4" s="1"/>
  <c r="C41" i="4"/>
  <c r="D41" i="4" s="1"/>
  <c r="B41" i="4"/>
  <c r="C42" i="4"/>
  <c r="D42" i="4" s="1"/>
  <c r="C43" i="4"/>
  <c r="D43" i="4" s="1"/>
  <c r="C44" i="4"/>
  <c r="D44" i="4" s="1"/>
  <c r="F29" i="4"/>
  <c r="G29" i="4" s="1"/>
  <c r="F30" i="4"/>
  <c r="G30" i="4" s="1"/>
  <c r="F31" i="4"/>
  <c r="G31" i="4" s="1"/>
  <c r="F32" i="4"/>
  <c r="G32" i="4" s="1"/>
  <c r="F33" i="4"/>
  <c r="G33" i="4" s="1"/>
  <c r="F34" i="4"/>
  <c r="G34" i="4" s="1"/>
  <c r="F35" i="4"/>
  <c r="G35" i="4" s="1"/>
  <c r="E35" i="4"/>
  <c r="F36" i="4"/>
  <c r="G36" i="4" s="1"/>
  <c r="E36" i="4"/>
  <c r="F37" i="4"/>
  <c r="G37" i="4" s="1"/>
  <c r="E37" i="4"/>
  <c r="F38" i="4"/>
  <c r="G38" i="4" s="1"/>
  <c r="F39" i="4"/>
  <c r="G39" i="4" s="1"/>
  <c r="E39" i="4"/>
  <c r="F40" i="4"/>
  <c r="G40" i="4" s="1"/>
  <c r="E40" i="4"/>
  <c r="F41" i="4"/>
  <c r="G41" i="4" s="1"/>
  <c r="E41" i="4"/>
  <c r="F42" i="4"/>
  <c r="G42" i="4" s="1"/>
  <c r="E42" i="4"/>
  <c r="F43" i="4"/>
  <c r="G43" i="4" s="1"/>
  <c r="F44" i="4"/>
  <c r="G44" i="4" s="1"/>
  <c r="F28" i="4"/>
  <c r="G28" i="4" s="1"/>
  <c r="C28" i="4"/>
  <c r="D28" i="4" s="1"/>
  <c r="C45" i="4"/>
  <c r="D45" i="4" s="1"/>
  <c r="B45" i="4" l="1"/>
  <c r="E45" i="4"/>
</calcChain>
</file>

<file path=xl/sharedStrings.xml><?xml version="1.0" encoding="utf-8"?>
<sst xmlns="http://schemas.openxmlformats.org/spreadsheetml/2006/main" count="56" uniqueCount="33">
  <si>
    <t>Наименование администраций сельских советов</t>
  </si>
  <si>
    <t>Борисовская</t>
  </si>
  <si>
    <t>Б-Хомутецкая</t>
  </si>
  <si>
    <t>Волченская</t>
  </si>
  <si>
    <t>Добровская</t>
  </si>
  <si>
    <t>Екатериновская</t>
  </si>
  <si>
    <t>Каликинская</t>
  </si>
  <si>
    <t>Кореневщинская</t>
  </si>
  <si>
    <t>Крутовская</t>
  </si>
  <si>
    <t>Махоновская</t>
  </si>
  <si>
    <t>Панинская</t>
  </si>
  <si>
    <t>Преображеновская</t>
  </si>
  <si>
    <t>Путятинская</t>
  </si>
  <si>
    <t>Ратчинская</t>
  </si>
  <si>
    <t>Поройская</t>
  </si>
  <si>
    <t>Кривецкая</t>
  </si>
  <si>
    <t>Трубетчинская</t>
  </si>
  <si>
    <t>Замартыновская</t>
  </si>
  <si>
    <t>Итого:</t>
  </si>
  <si>
    <t>Темп роста в сопост. ценах, %</t>
  </si>
  <si>
    <t>Объем оказанных бытовых услуг</t>
  </si>
  <si>
    <t>Объем бытовых услуг на 1 жителя за 12 мес. 2018 г.  руб.</t>
  </si>
  <si>
    <t>Объем бытовых услуг за 12 мес. 2019 г.  тыс.руб.</t>
  </si>
  <si>
    <t xml:space="preserve">на 1 жителя по Добровскому району за 12 месяцев 2019 года </t>
  </si>
  <si>
    <t xml:space="preserve">по Добровскому району за 12 месяцев 2020 года </t>
  </si>
  <si>
    <t>Объем бытовых услуг за 12 мес. 2020 г.  тыс.руб.</t>
  </si>
  <si>
    <t>Объем бытовых услуг по                                           ООО "Голубой дунай" за 12 мес.2019 г. тыс. руб.</t>
  </si>
  <si>
    <t>Объем бытовых услуг по                                           ООО "Голубой дунай" за 12 мес.2020 г. тыс. руб.</t>
  </si>
  <si>
    <t>Числен-ность 2020 год</t>
  </si>
  <si>
    <t>Объем бытовых услуг на 1 жителя за 12 мес. 2020 г.  руб.</t>
  </si>
  <si>
    <t>Объем быт. услуг по ООО "Голубой Дунай" на 1 жителя за 12 мес.2019 г. руб.</t>
  </si>
  <si>
    <t>Объем быт. услуг по ООО "Голубой Дунай" на 1 жителя за 12 мес.2020 г. руб.</t>
  </si>
  <si>
    <t>Числен-ность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</si>
</sst>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 Cyr"/>
      <charset val="204"/>
    </font>
    <font>
      <b/>
      <sz val="13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0" xfId="0" applyFill="1"/>
    <xf numFmtId="0" fontId="1" fillId="0" borderId="1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90" zoomScaleNormal="90" workbookViewId="0">
      <selection activeCell="E16" sqref="E16"/>
    </sheetView>
  </sheetViews>
  <sheetFormatPr defaultRowHeight="12.75" x14ac:dyDescent="0.2"/>
  <cols>
    <col min="1" max="1" width="26.42578125" customWidth="1"/>
    <col min="2" max="2" width="16" customWidth="1"/>
    <col min="3" max="3" width="15.28515625" customWidth="1"/>
    <col min="4" max="4" width="13" customWidth="1"/>
    <col min="5" max="5" width="21" customWidth="1"/>
    <col min="6" max="6" width="20.5703125" customWidth="1"/>
    <col min="7" max="7" width="14.140625" customWidth="1"/>
    <col min="9" max="9" width="9" customWidth="1"/>
  </cols>
  <sheetData>
    <row r="1" spans="1:9" ht="16.5" x14ac:dyDescent="0.25">
      <c r="A1" s="16" t="s">
        <v>20</v>
      </c>
      <c r="B1" s="16"/>
      <c r="C1" s="16"/>
      <c r="D1" s="16"/>
      <c r="E1" s="16"/>
      <c r="F1" s="16"/>
      <c r="G1" s="16"/>
    </row>
    <row r="2" spans="1:9" ht="16.5" x14ac:dyDescent="0.25">
      <c r="A2" s="15" t="s">
        <v>24</v>
      </c>
      <c r="B2" s="15"/>
      <c r="C2" s="15"/>
      <c r="D2" s="15"/>
      <c r="E2" s="15"/>
      <c r="F2" s="15"/>
      <c r="G2" s="15"/>
    </row>
    <row r="3" spans="1:9" s="3" customFormat="1" ht="101.45" customHeight="1" x14ac:dyDescent="0.25">
      <c r="A3" s="14" t="s">
        <v>0</v>
      </c>
      <c r="B3" s="14" t="s">
        <v>25</v>
      </c>
      <c r="C3" s="14" t="s">
        <v>22</v>
      </c>
      <c r="D3" s="14" t="s">
        <v>19</v>
      </c>
      <c r="E3" s="14" t="s">
        <v>27</v>
      </c>
      <c r="F3" s="14" t="s">
        <v>26</v>
      </c>
      <c r="G3" s="14" t="s">
        <v>19</v>
      </c>
      <c r="H3" s="12" t="s">
        <v>28</v>
      </c>
      <c r="I3" s="12" t="s">
        <v>32</v>
      </c>
    </row>
    <row r="4" spans="1:9" s="3" customFormat="1" ht="18" customHeight="1" x14ac:dyDescent="0.25">
      <c r="A4" s="4" t="s">
        <v>1</v>
      </c>
      <c r="B4" s="5">
        <v>4989</v>
      </c>
      <c r="C4" s="5">
        <v>3683</v>
      </c>
      <c r="D4" s="5">
        <f>B4/103*100/C4*100</f>
        <v>131.51477926658563</v>
      </c>
      <c r="E4" s="5"/>
      <c r="F4" s="5"/>
      <c r="G4" s="5" t="e">
        <f>E4/103*100/F4*100</f>
        <v>#DIV/0!</v>
      </c>
      <c r="H4" s="8">
        <v>1216</v>
      </c>
      <c r="I4" s="8">
        <v>1226</v>
      </c>
    </row>
    <row r="5" spans="1:9" s="3" customFormat="1" ht="18" customHeight="1" x14ac:dyDescent="0.25">
      <c r="A5" s="4" t="s">
        <v>2</v>
      </c>
      <c r="B5" s="5">
        <v>9351</v>
      </c>
      <c r="C5" s="5">
        <v>7923</v>
      </c>
      <c r="D5" s="5">
        <f t="shared" ref="D5:D21" si="0">B5/103*100/C5*100</f>
        <v>114.58589898648275</v>
      </c>
      <c r="E5" s="5"/>
      <c r="F5" s="5"/>
      <c r="G5" s="5" t="e">
        <f t="shared" ref="G5:G21" si="1">E5/103*100/F5*100</f>
        <v>#DIV/0!</v>
      </c>
      <c r="H5" s="8">
        <v>1754</v>
      </c>
      <c r="I5" s="8">
        <v>1774</v>
      </c>
    </row>
    <row r="6" spans="1:9" ht="18" customHeight="1" x14ac:dyDescent="0.25">
      <c r="A6" s="1" t="s">
        <v>3</v>
      </c>
      <c r="B6" s="6">
        <v>1193</v>
      </c>
      <c r="C6" s="6">
        <v>148</v>
      </c>
      <c r="D6" s="5">
        <f t="shared" si="0"/>
        <v>782.60299134085528</v>
      </c>
      <c r="E6" s="6"/>
      <c r="F6" s="6"/>
      <c r="G6" s="5" t="e">
        <f t="shared" si="1"/>
        <v>#DIV/0!</v>
      </c>
      <c r="H6" s="8">
        <v>768</v>
      </c>
      <c r="I6" s="8">
        <v>765</v>
      </c>
    </row>
    <row r="7" spans="1:9" ht="18" customHeight="1" x14ac:dyDescent="0.25">
      <c r="A7" s="2" t="s">
        <v>4</v>
      </c>
      <c r="B7" s="7">
        <v>67247</v>
      </c>
      <c r="C7" s="7">
        <v>69898.100000000006</v>
      </c>
      <c r="D7" s="5">
        <f t="shared" si="0"/>
        <v>93.405041788779812</v>
      </c>
      <c r="E7" s="7">
        <v>3963.6</v>
      </c>
      <c r="F7" s="7">
        <v>3975.2</v>
      </c>
      <c r="G7" s="5">
        <f t="shared" si="1"/>
        <v>96.804068721217192</v>
      </c>
      <c r="H7" s="8">
        <v>5506</v>
      </c>
      <c r="I7" s="8">
        <v>5456</v>
      </c>
    </row>
    <row r="8" spans="1:9" ht="18" customHeight="1" x14ac:dyDescent="0.25">
      <c r="A8" s="2" t="s">
        <v>5</v>
      </c>
      <c r="B8" s="7">
        <v>1415</v>
      </c>
      <c r="C8" s="7">
        <v>836</v>
      </c>
      <c r="D8" s="5">
        <f t="shared" si="0"/>
        <v>164.32851767547731</v>
      </c>
      <c r="E8" s="7"/>
      <c r="F8" s="7"/>
      <c r="G8" s="5" t="e">
        <f t="shared" si="1"/>
        <v>#DIV/0!</v>
      </c>
      <c r="H8" s="8">
        <v>431</v>
      </c>
      <c r="I8" s="8">
        <v>448</v>
      </c>
    </row>
    <row r="9" spans="1:9" ht="18" customHeight="1" x14ac:dyDescent="0.25">
      <c r="A9" s="2" t="s">
        <v>17</v>
      </c>
      <c r="B9" s="7">
        <v>6416</v>
      </c>
      <c r="C9" s="7">
        <v>6550.7</v>
      </c>
      <c r="D9" s="5">
        <f t="shared" si="0"/>
        <v>95.091001169222125</v>
      </c>
      <c r="E9" s="7"/>
      <c r="F9" s="7">
        <v>1.7</v>
      </c>
      <c r="G9" s="5">
        <f t="shared" si="1"/>
        <v>0</v>
      </c>
      <c r="H9" s="8">
        <v>1133</v>
      </c>
      <c r="I9" s="8">
        <v>1118</v>
      </c>
    </row>
    <row r="10" spans="1:9" ht="18" customHeight="1" x14ac:dyDescent="0.25">
      <c r="A10" s="2" t="s">
        <v>6</v>
      </c>
      <c r="B10" s="7">
        <v>7652.6</v>
      </c>
      <c r="C10" s="7">
        <v>6767.2</v>
      </c>
      <c r="D10" s="5">
        <f t="shared" si="0"/>
        <v>109.78999789963468</v>
      </c>
      <c r="E10" s="7">
        <v>229.6</v>
      </c>
      <c r="F10" s="7">
        <v>353.2</v>
      </c>
      <c r="G10" s="5">
        <f t="shared" si="1"/>
        <v>63.11229370306436</v>
      </c>
      <c r="H10" s="8">
        <v>3350</v>
      </c>
      <c r="I10" s="8">
        <v>3340</v>
      </c>
    </row>
    <row r="11" spans="1:9" ht="18" customHeight="1" x14ac:dyDescent="0.25">
      <c r="A11" s="2" t="s">
        <v>7</v>
      </c>
      <c r="B11" s="7">
        <v>7641</v>
      </c>
      <c r="C11" s="7">
        <v>5237</v>
      </c>
      <c r="D11" s="5">
        <f t="shared" si="0"/>
        <v>141.65450834335968</v>
      </c>
      <c r="E11" s="7"/>
      <c r="F11" s="7"/>
      <c r="G11" s="5" t="e">
        <f t="shared" si="1"/>
        <v>#DIV/0!</v>
      </c>
      <c r="H11" s="8">
        <v>1425</v>
      </c>
      <c r="I11" s="8">
        <v>1382</v>
      </c>
    </row>
    <row r="12" spans="1:9" ht="18" customHeight="1" x14ac:dyDescent="0.25">
      <c r="A12" s="2" t="s">
        <v>8</v>
      </c>
      <c r="B12" s="7">
        <v>496</v>
      </c>
      <c r="C12" s="7">
        <v>778</v>
      </c>
      <c r="D12" s="5">
        <f t="shared" si="0"/>
        <v>61.896323657873062</v>
      </c>
      <c r="E12" s="7"/>
      <c r="F12" s="7"/>
      <c r="G12" s="5" t="e">
        <f t="shared" si="1"/>
        <v>#DIV/0!</v>
      </c>
      <c r="H12" s="8">
        <v>698</v>
      </c>
      <c r="I12" s="8">
        <v>723</v>
      </c>
    </row>
    <row r="13" spans="1:9" ht="18" customHeight="1" x14ac:dyDescent="0.25">
      <c r="A13" s="2" t="s">
        <v>15</v>
      </c>
      <c r="B13" s="7">
        <v>3186</v>
      </c>
      <c r="C13" s="7">
        <v>2702</v>
      </c>
      <c r="D13" s="5">
        <f t="shared" si="0"/>
        <v>114.47830804941323</v>
      </c>
      <c r="E13" s="7"/>
      <c r="F13" s="7"/>
      <c r="G13" s="5" t="e">
        <f t="shared" si="1"/>
        <v>#DIV/0!</v>
      </c>
      <c r="H13" s="8">
        <v>1045</v>
      </c>
      <c r="I13" s="8">
        <v>1059</v>
      </c>
    </row>
    <row r="14" spans="1:9" ht="18" customHeight="1" x14ac:dyDescent="0.25">
      <c r="A14" s="2" t="s">
        <v>9</v>
      </c>
      <c r="B14" s="7">
        <v>3545</v>
      </c>
      <c r="C14" s="7">
        <v>3961</v>
      </c>
      <c r="D14" s="5">
        <f t="shared" si="0"/>
        <v>86.890875355100576</v>
      </c>
      <c r="E14" s="7"/>
      <c r="F14" s="7"/>
      <c r="G14" s="5" t="e">
        <f t="shared" si="1"/>
        <v>#DIV/0!</v>
      </c>
      <c r="H14" s="8">
        <v>546</v>
      </c>
      <c r="I14" s="8">
        <v>543</v>
      </c>
    </row>
    <row r="15" spans="1:9" ht="18" customHeight="1" x14ac:dyDescent="0.25">
      <c r="A15" s="2" t="s">
        <v>10</v>
      </c>
      <c r="B15" s="7">
        <v>3415</v>
      </c>
      <c r="C15" s="7">
        <v>2989</v>
      </c>
      <c r="D15" s="5">
        <f t="shared" si="0"/>
        <v>110.92452260229256</v>
      </c>
      <c r="E15" s="7"/>
      <c r="F15" s="7"/>
      <c r="G15" s="5" t="e">
        <f t="shared" si="1"/>
        <v>#DIV/0!</v>
      </c>
      <c r="H15" s="8">
        <v>1773</v>
      </c>
      <c r="I15" s="8">
        <v>1732</v>
      </c>
    </row>
    <row r="16" spans="1:9" ht="18" customHeight="1" x14ac:dyDescent="0.25">
      <c r="A16" s="2" t="s">
        <v>11</v>
      </c>
      <c r="B16" s="7">
        <v>77</v>
      </c>
      <c r="C16" s="7"/>
      <c r="D16" s="5" t="e">
        <f t="shared" si="0"/>
        <v>#DIV/0!</v>
      </c>
      <c r="E16" s="7"/>
      <c r="F16" s="7"/>
      <c r="G16" s="5" t="e">
        <f t="shared" si="1"/>
        <v>#DIV/0!</v>
      </c>
      <c r="H16" s="8">
        <v>302</v>
      </c>
      <c r="I16" s="8">
        <v>303</v>
      </c>
    </row>
    <row r="17" spans="1:9" ht="18" customHeight="1" x14ac:dyDescent="0.25">
      <c r="A17" s="2" t="s">
        <v>12</v>
      </c>
      <c r="B17" s="7"/>
      <c r="C17" s="7"/>
      <c r="D17" s="5" t="e">
        <f t="shared" si="0"/>
        <v>#DIV/0!</v>
      </c>
      <c r="E17" s="7"/>
      <c r="F17" s="7"/>
      <c r="G17" s="5" t="e">
        <f t="shared" si="1"/>
        <v>#DIV/0!</v>
      </c>
      <c r="H17" s="8">
        <v>480</v>
      </c>
      <c r="I17" s="8">
        <v>491</v>
      </c>
    </row>
    <row r="18" spans="1:9" ht="18" customHeight="1" x14ac:dyDescent="0.25">
      <c r="A18" s="2" t="s">
        <v>14</v>
      </c>
      <c r="B18" s="7">
        <v>2191</v>
      </c>
      <c r="C18" s="7">
        <v>1268</v>
      </c>
      <c r="D18" s="5">
        <f t="shared" si="0"/>
        <v>167.75902728859759</v>
      </c>
      <c r="E18" s="7"/>
      <c r="F18" s="7"/>
      <c r="G18" s="5" t="e">
        <f t="shared" si="1"/>
        <v>#DIV/0!</v>
      </c>
      <c r="H18" s="8">
        <v>449</v>
      </c>
      <c r="I18" s="8">
        <v>439</v>
      </c>
    </row>
    <row r="19" spans="1:9" ht="18" customHeight="1" x14ac:dyDescent="0.25">
      <c r="A19" s="2" t="s">
        <v>13</v>
      </c>
      <c r="B19" s="7">
        <v>584</v>
      </c>
      <c r="C19" s="7">
        <v>45</v>
      </c>
      <c r="D19" s="5">
        <f t="shared" si="0"/>
        <v>1259.9784250269686</v>
      </c>
      <c r="E19" s="7"/>
      <c r="F19" s="7"/>
      <c r="G19" s="5" t="e">
        <f t="shared" si="1"/>
        <v>#DIV/0!</v>
      </c>
      <c r="H19" s="8">
        <v>772</v>
      </c>
      <c r="I19" s="8">
        <v>792</v>
      </c>
    </row>
    <row r="20" spans="1:9" ht="18" customHeight="1" x14ac:dyDescent="0.25">
      <c r="A20" s="2" t="s">
        <v>16</v>
      </c>
      <c r="B20" s="7">
        <v>556.29999999999995</v>
      </c>
      <c r="C20" s="7">
        <v>728.9</v>
      </c>
      <c r="D20" s="5">
        <f t="shared" si="0"/>
        <v>74.097556232492906</v>
      </c>
      <c r="E20" s="7">
        <v>457.3</v>
      </c>
      <c r="F20" s="7">
        <v>728.9</v>
      </c>
      <c r="G20" s="5">
        <f t="shared" si="1"/>
        <v>60.911041641414712</v>
      </c>
      <c r="H20" s="8">
        <v>1975</v>
      </c>
      <c r="I20" s="8">
        <v>1994</v>
      </c>
    </row>
    <row r="21" spans="1:9" ht="18" customHeight="1" x14ac:dyDescent="0.25">
      <c r="A21" s="2" t="s">
        <v>18</v>
      </c>
      <c r="B21" s="7">
        <f>B4+B5+B6+B7+B8+B9+B10+B11+B12+B13+B14+B15+B16+B17+B18+B19+B20</f>
        <v>119954.90000000001</v>
      </c>
      <c r="C21" s="7">
        <f>C4+C5+C6+C7+C8+C9+C10+C11+C12+C13+C14+C15+C16+C17+C18+C19+C20</f>
        <v>113514.9</v>
      </c>
      <c r="D21" s="5">
        <f t="shared" si="0"/>
        <v>102.59540197909267</v>
      </c>
      <c r="E21" s="7">
        <f>E4+E5+E6+E7+E8+E9+E10+E11+E12+E13+E14+E15+E16+E17+E18+E19+E20</f>
        <v>4650.5</v>
      </c>
      <c r="F21" s="7">
        <f>F4+F5+F6+F7+F8+F9+F10+F11+F12+F13+F14+F15+F16+F17+F18+F19+F20</f>
        <v>5058.9999999999991</v>
      </c>
      <c r="G21" s="5">
        <f t="shared" si="1"/>
        <v>89.247846287592822</v>
      </c>
      <c r="H21" s="13">
        <f>H4+H5+H6+H7+H8+H9+H10+H11+H12+H13+H14+H15+H16+H17+H18+H19+H20</f>
        <v>23623</v>
      </c>
      <c r="I21" s="13">
        <v>23585</v>
      </c>
    </row>
    <row r="22" spans="1:9" ht="18" customHeight="1" x14ac:dyDescent="0.25">
      <c r="A22" s="9"/>
      <c r="B22" s="10"/>
      <c r="C22" s="10"/>
      <c r="D22" s="11"/>
      <c r="E22" s="10"/>
      <c r="F22" s="10"/>
      <c r="G22" s="11"/>
      <c r="H22" s="8"/>
      <c r="I22" s="8"/>
    </row>
    <row r="23" spans="1:9" ht="24.75" customHeight="1" x14ac:dyDescent="0.25">
      <c r="A23" s="9"/>
      <c r="B23" s="10"/>
      <c r="C23" s="10"/>
      <c r="D23" s="11"/>
      <c r="E23" s="10"/>
      <c r="F23" s="10"/>
      <c r="G23" s="11"/>
      <c r="H23" s="8"/>
      <c r="I23" s="8"/>
    </row>
    <row r="25" spans="1:9" ht="16.5" x14ac:dyDescent="0.25">
      <c r="A25" s="16" t="s">
        <v>20</v>
      </c>
      <c r="B25" s="16"/>
      <c r="C25" s="16"/>
      <c r="D25" s="16"/>
      <c r="E25" s="16"/>
      <c r="F25" s="16"/>
      <c r="G25" s="16"/>
    </row>
    <row r="26" spans="1:9" ht="16.5" x14ac:dyDescent="0.25">
      <c r="A26" s="15" t="s">
        <v>23</v>
      </c>
      <c r="B26" s="15"/>
      <c r="C26" s="15"/>
      <c r="D26" s="15"/>
      <c r="E26" s="15"/>
      <c r="F26" s="15"/>
      <c r="G26" s="15"/>
    </row>
    <row r="27" spans="1:9" s="3" customFormat="1" ht="117.75" customHeight="1" x14ac:dyDescent="0.25">
      <c r="A27" s="14" t="s">
        <v>0</v>
      </c>
      <c r="B27" s="14" t="s">
        <v>29</v>
      </c>
      <c r="C27" s="14" t="s">
        <v>21</v>
      </c>
      <c r="D27" s="14" t="s">
        <v>19</v>
      </c>
      <c r="E27" s="14" t="s">
        <v>31</v>
      </c>
      <c r="F27" s="14" t="s">
        <v>30</v>
      </c>
      <c r="G27" s="14" t="s">
        <v>19</v>
      </c>
    </row>
    <row r="28" spans="1:9" s="3" customFormat="1" ht="18" customHeight="1" x14ac:dyDescent="0.25">
      <c r="A28" s="4" t="s">
        <v>1</v>
      </c>
      <c r="B28" s="5">
        <f>B4/H4*1000</f>
        <v>4102.7960526315792</v>
      </c>
      <c r="C28" s="5">
        <f>C4/I4*1000</f>
        <v>3004.0783034257752</v>
      </c>
      <c r="D28" s="5">
        <f>B28/103*100/C28*100</f>
        <v>132.59631528029112</v>
      </c>
      <c r="E28" s="5">
        <f>E4/H4*1000</f>
        <v>0</v>
      </c>
      <c r="F28" s="5">
        <f>F4/I4*1000</f>
        <v>0</v>
      </c>
      <c r="G28" s="5" t="e">
        <f>E28/103*100/F28*100</f>
        <v>#DIV/0!</v>
      </c>
    </row>
    <row r="29" spans="1:9" s="3" customFormat="1" ht="18" customHeight="1" x14ac:dyDescent="0.25">
      <c r="A29" s="4" t="s">
        <v>2</v>
      </c>
      <c r="B29" s="5">
        <f t="shared" ref="B29:B45" si="2">B5/H5*1000</f>
        <v>5331.2428734321547</v>
      </c>
      <c r="C29" s="5">
        <f t="shared" ref="C29:C45" si="3">C5/I5*1000</f>
        <v>4466.1781285231118</v>
      </c>
      <c r="D29" s="5">
        <f t="shared" ref="D29:D45" si="4">B29/103*100/C29*100</f>
        <v>115.89246567960112</v>
      </c>
      <c r="E29" s="5">
        <f t="shared" ref="E29:E45" si="5">E5/H5*1000</f>
        <v>0</v>
      </c>
      <c r="F29" s="5">
        <f t="shared" ref="F29:F45" si="6">F5/I5*1000</f>
        <v>0</v>
      </c>
      <c r="G29" s="5" t="e">
        <f t="shared" ref="G29:G45" si="7">E29/103*100/F29*100</f>
        <v>#DIV/0!</v>
      </c>
    </row>
    <row r="30" spans="1:9" ht="18" customHeight="1" x14ac:dyDescent="0.25">
      <c r="A30" s="1" t="s">
        <v>3</v>
      </c>
      <c r="B30" s="5">
        <f t="shared" si="2"/>
        <v>1553.3854166666667</v>
      </c>
      <c r="C30" s="5">
        <f t="shared" si="3"/>
        <v>193.46405228758169</v>
      </c>
      <c r="D30" s="5">
        <f t="shared" si="4"/>
        <v>779.54594840593029</v>
      </c>
      <c r="E30" s="5">
        <f t="shared" si="5"/>
        <v>0</v>
      </c>
      <c r="F30" s="5">
        <f t="shared" si="6"/>
        <v>0</v>
      </c>
      <c r="G30" s="5" t="e">
        <f t="shared" si="7"/>
        <v>#DIV/0!</v>
      </c>
    </row>
    <row r="31" spans="1:9" ht="18" customHeight="1" x14ac:dyDescent="0.25">
      <c r="A31" s="2" t="s">
        <v>4</v>
      </c>
      <c r="B31" s="5">
        <f t="shared" si="2"/>
        <v>12213.403559752996</v>
      </c>
      <c r="C31" s="5">
        <f t="shared" si="3"/>
        <v>12811.235337243403</v>
      </c>
      <c r="D31" s="5">
        <f t="shared" si="4"/>
        <v>92.556830366796689</v>
      </c>
      <c r="E31" s="5">
        <f t="shared" si="5"/>
        <v>719.86923356338536</v>
      </c>
      <c r="F31" s="5">
        <f t="shared" si="6"/>
        <v>728.59237536656883</v>
      </c>
      <c r="G31" s="5">
        <f t="shared" si="7"/>
        <v>95.924990727017985</v>
      </c>
    </row>
    <row r="32" spans="1:9" ht="18" customHeight="1" x14ac:dyDescent="0.25">
      <c r="A32" s="2" t="s">
        <v>5</v>
      </c>
      <c r="B32" s="5">
        <f t="shared" si="2"/>
        <v>3283.0626450116006</v>
      </c>
      <c r="C32" s="5">
        <f t="shared" si="3"/>
        <v>1866.0714285714287</v>
      </c>
      <c r="D32" s="5">
        <f t="shared" si="4"/>
        <v>170.81015294341955</v>
      </c>
      <c r="E32" s="5">
        <f t="shared" si="5"/>
        <v>0</v>
      </c>
      <c r="F32" s="5">
        <f t="shared" si="6"/>
        <v>0</v>
      </c>
      <c r="G32" s="5" t="e">
        <f t="shared" si="7"/>
        <v>#DIV/0!</v>
      </c>
    </row>
    <row r="33" spans="1:7" ht="18" customHeight="1" x14ac:dyDescent="0.25">
      <c r="A33" s="2" t="s">
        <v>17</v>
      </c>
      <c r="B33" s="5">
        <f t="shared" si="2"/>
        <v>5662.8420123565757</v>
      </c>
      <c r="C33" s="5">
        <f t="shared" si="3"/>
        <v>5859.3023255813951</v>
      </c>
      <c r="D33" s="5">
        <f t="shared" si="4"/>
        <v>93.83207352797028</v>
      </c>
      <c r="E33" s="5">
        <f t="shared" si="5"/>
        <v>0</v>
      </c>
      <c r="F33" s="5">
        <f t="shared" si="6"/>
        <v>1.5205724508050089</v>
      </c>
      <c r="G33" s="5">
        <f t="shared" si="7"/>
        <v>0</v>
      </c>
    </row>
    <row r="34" spans="1:7" ht="18" customHeight="1" x14ac:dyDescent="0.25">
      <c r="A34" s="2" t="s">
        <v>6</v>
      </c>
      <c r="B34" s="5">
        <f t="shared" si="2"/>
        <v>2284.3582089552237</v>
      </c>
      <c r="C34" s="5">
        <f t="shared" si="3"/>
        <v>2026.1077844311376</v>
      </c>
      <c r="D34" s="5">
        <f t="shared" si="4"/>
        <v>109.46226656262084</v>
      </c>
      <c r="E34" s="5">
        <f t="shared" si="5"/>
        <v>68.53731343283583</v>
      </c>
      <c r="F34" s="5">
        <f t="shared" si="6"/>
        <v>105.74850299401197</v>
      </c>
      <c r="G34" s="5">
        <f t="shared" si="7"/>
        <v>62.923898796488054</v>
      </c>
    </row>
    <row r="35" spans="1:7" ht="18" customHeight="1" x14ac:dyDescent="0.25">
      <c r="A35" s="2" t="s">
        <v>7</v>
      </c>
      <c r="B35" s="5">
        <f t="shared" si="2"/>
        <v>5362.105263157895</v>
      </c>
      <c r="C35" s="5">
        <f t="shared" si="3"/>
        <v>3789.4356005788713</v>
      </c>
      <c r="D35" s="5">
        <f t="shared" si="4"/>
        <v>137.38002142492849</v>
      </c>
      <c r="E35" s="5">
        <f t="shared" si="5"/>
        <v>0</v>
      </c>
      <c r="F35" s="5">
        <f t="shared" si="6"/>
        <v>0</v>
      </c>
      <c r="G35" s="5" t="e">
        <f t="shared" si="7"/>
        <v>#DIV/0!</v>
      </c>
    </row>
    <row r="36" spans="1:7" ht="18" customHeight="1" x14ac:dyDescent="0.25">
      <c r="A36" s="2" t="s">
        <v>8</v>
      </c>
      <c r="B36" s="5">
        <f t="shared" si="2"/>
        <v>710.60171919770778</v>
      </c>
      <c r="C36" s="5">
        <f t="shared" si="3"/>
        <v>1076.0719225449516</v>
      </c>
      <c r="D36" s="5">
        <f t="shared" si="4"/>
        <v>64.113240694329846</v>
      </c>
      <c r="E36" s="5">
        <f t="shared" si="5"/>
        <v>0</v>
      </c>
      <c r="F36" s="5">
        <f t="shared" si="6"/>
        <v>0</v>
      </c>
      <c r="G36" s="5" t="e">
        <f t="shared" si="7"/>
        <v>#DIV/0!</v>
      </c>
    </row>
    <row r="37" spans="1:7" ht="18" customHeight="1" x14ac:dyDescent="0.25">
      <c r="A37" s="2" t="s">
        <v>15</v>
      </c>
      <c r="B37" s="5">
        <f t="shared" si="2"/>
        <v>3048.803827751196</v>
      </c>
      <c r="C37" s="5">
        <f t="shared" si="3"/>
        <v>2551.4636449480645</v>
      </c>
      <c r="D37" s="5">
        <f t="shared" si="4"/>
        <v>116.01198873141492</v>
      </c>
      <c r="E37" s="5">
        <f t="shared" si="5"/>
        <v>0</v>
      </c>
      <c r="F37" s="5">
        <f t="shared" si="6"/>
        <v>0</v>
      </c>
      <c r="G37" s="5" t="e">
        <f t="shared" si="7"/>
        <v>#DIV/0!</v>
      </c>
    </row>
    <row r="38" spans="1:7" ht="18" customHeight="1" x14ac:dyDescent="0.25">
      <c r="A38" s="2" t="s">
        <v>9</v>
      </c>
      <c r="B38" s="5">
        <f t="shared" si="2"/>
        <v>6492.6739926739929</v>
      </c>
      <c r="C38" s="5">
        <f t="shared" si="3"/>
        <v>7294.659300184162</v>
      </c>
      <c r="D38" s="5">
        <f t="shared" si="4"/>
        <v>86.413452963039589</v>
      </c>
      <c r="E38" s="5">
        <f t="shared" si="5"/>
        <v>0</v>
      </c>
      <c r="F38" s="5">
        <f t="shared" si="6"/>
        <v>0</v>
      </c>
      <c r="G38" s="5" t="e">
        <f t="shared" si="7"/>
        <v>#DIV/0!</v>
      </c>
    </row>
    <row r="39" spans="1:7" ht="18" customHeight="1" x14ac:dyDescent="0.25">
      <c r="A39" s="2" t="s">
        <v>10</v>
      </c>
      <c r="B39" s="5">
        <f t="shared" si="2"/>
        <v>1926.1139311900733</v>
      </c>
      <c r="C39" s="5">
        <f t="shared" si="3"/>
        <v>1725.7505773672056</v>
      </c>
      <c r="D39" s="5">
        <f t="shared" si="4"/>
        <v>108.35943211910362</v>
      </c>
      <c r="E39" s="5">
        <f t="shared" si="5"/>
        <v>0</v>
      </c>
      <c r="F39" s="5">
        <f t="shared" si="6"/>
        <v>0</v>
      </c>
      <c r="G39" s="5" t="e">
        <f t="shared" si="7"/>
        <v>#DIV/0!</v>
      </c>
    </row>
    <row r="40" spans="1:7" ht="18" customHeight="1" x14ac:dyDescent="0.25">
      <c r="A40" s="2" t="s">
        <v>11</v>
      </c>
      <c r="B40" s="5">
        <f t="shared" si="2"/>
        <v>254.96688741721857</v>
      </c>
      <c r="C40" s="5">
        <f t="shared" si="3"/>
        <v>0</v>
      </c>
      <c r="D40" s="5" t="e">
        <f t="shared" si="4"/>
        <v>#DIV/0!</v>
      </c>
      <c r="E40" s="5">
        <f t="shared" si="5"/>
        <v>0</v>
      </c>
      <c r="F40" s="5">
        <f t="shared" si="6"/>
        <v>0</v>
      </c>
      <c r="G40" s="5" t="e">
        <f t="shared" si="7"/>
        <v>#DIV/0!</v>
      </c>
    </row>
    <row r="41" spans="1:7" ht="18" customHeight="1" x14ac:dyDescent="0.25">
      <c r="A41" s="2" t="s">
        <v>12</v>
      </c>
      <c r="B41" s="5">
        <f t="shared" si="2"/>
        <v>0</v>
      </c>
      <c r="C41" s="5">
        <f t="shared" si="3"/>
        <v>0</v>
      </c>
      <c r="D41" s="5" t="e">
        <f t="shared" si="4"/>
        <v>#DIV/0!</v>
      </c>
      <c r="E41" s="5">
        <f t="shared" si="5"/>
        <v>0</v>
      </c>
      <c r="F41" s="5">
        <f t="shared" si="6"/>
        <v>0</v>
      </c>
      <c r="G41" s="5" t="e">
        <f t="shared" si="7"/>
        <v>#DIV/0!</v>
      </c>
    </row>
    <row r="42" spans="1:7" ht="18" customHeight="1" x14ac:dyDescent="0.25">
      <c r="A42" s="2" t="s">
        <v>14</v>
      </c>
      <c r="B42" s="5">
        <f t="shared" si="2"/>
        <v>4879.732739420936</v>
      </c>
      <c r="C42" s="5">
        <f t="shared" si="3"/>
        <v>2888.3826879271069</v>
      </c>
      <c r="D42" s="5">
        <f t="shared" si="4"/>
        <v>164.02274605722573</v>
      </c>
      <c r="E42" s="5">
        <f t="shared" si="5"/>
        <v>0</v>
      </c>
      <c r="F42" s="5">
        <f t="shared" si="6"/>
        <v>0</v>
      </c>
      <c r="G42" s="5" t="e">
        <f t="shared" si="7"/>
        <v>#DIV/0!</v>
      </c>
    </row>
    <row r="43" spans="1:7" ht="18" customHeight="1" x14ac:dyDescent="0.25">
      <c r="A43" s="2" t="s">
        <v>13</v>
      </c>
      <c r="B43" s="5">
        <f t="shared" si="2"/>
        <v>756.47668393782385</v>
      </c>
      <c r="C43" s="5">
        <f t="shared" si="3"/>
        <v>56.818181818181813</v>
      </c>
      <c r="D43" s="5">
        <f t="shared" si="4"/>
        <v>1292.6203531364758</v>
      </c>
      <c r="E43" s="5">
        <f t="shared" si="5"/>
        <v>0</v>
      </c>
      <c r="F43" s="5">
        <f t="shared" si="6"/>
        <v>0</v>
      </c>
      <c r="G43" s="5" t="e">
        <f t="shared" si="7"/>
        <v>#DIV/0!</v>
      </c>
    </row>
    <row r="44" spans="1:7" ht="18" customHeight="1" x14ac:dyDescent="0.25">
      <c r="A44" s="2" t="s">
        <v>16</v>
      </c>
      <c r="B44" s="5">
        <f t="shared" si="2"/>
        <v>281.67088607594934</v>
      </c>
      <c r="C44" s="5">
        <f t="shared" si="3"/>
        <v>365.54663991975929</v>
      </c>
      <c r="D44" s="5">
        <f t="shared" si="4"/>
        <v>74.810393482324471</v>
      </c>
      <c r="E44" s="5">
        <f t="shared" si="5"/>
        <v>231.54430379746836</v>
      </c>
      <c r="F44" s="5">
        <f t="shared" si="6"/>
        <v>365.54663991975929</v>
      </c>
      <c r="G44" s="5">
        <f t="shared" si="7"/>
        <v>61.497021282521992</v>
      </c>
    </row>
    <row r="45" spans="1:7" ht="18" customHeight="1" x14ac:dyDescent="0.25">
      <c r="A45" s="2" t="s">
        <v>18</v>
      </c>
      <c r="B45" s="5">
        <f t="shared" si="2"/>
        <v>5077.8859585996697</v>
      </c>
      <c r="C45" s="5">
        <f t="shared" si="3"/>
        <v>4813.0125079499676</v>
      </c>
      <c r="D45" s="5">
        <f t="shared" si="4"/>
        <v>102.43036683219322</v>
      </c>
      <c r="E45" s="5">
        <f t="shared" si="5"/>
        <v>196.86322651653049</v>
      </c>
      <c r="F45" s="5">
        <f t="shared" si="6"/>
        <v>214.50074199703198</v>
      </c>
      <c r="G45" s="5">
        <f t="shared" si="7"/>
        <v>89.104282042622728</v>
      </c>
    </row>
  </sheetData>
  <mergeCells count="4">
    <mergeCell ref="A2:G2"/>
    <mergeCell ref="A1:G1"/>
    <mergeCell ref="A25:G25"/>
    <mergeCell ref="A26:G26"/>
  </mergeCells>
  <phoneticPr fontId="0" type="noConversion"/>
  <pageMargins left="0.39370078740157483" right="0.19685039370078741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Myth</dc:creator>
  <cp:lastModifiedBy>Михаил</cp:lastModifiedBy>
  <cp:lastPrinted>2021-01-20T15:08:36Z</cp:lastPrinted>
  <dcterms:created xsi:type="dcterms:W3CDTF">2004-08-27T05:42:35Z</dcterms:created>
  <dcterms:modified xsi:type="dcterms:W3CDTF">2021-01-21T05:16:30Z</dcterms:modified>
</cp:coreProperties>
</file>